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odrigo Del Castillo\Downloads\"/>
    </mc:Choice>
  </mc:AlternateContent>
  <xr:revisionPtr revIDLastSave="0" documentId="8_{2C1C784D-9244-48C7-B79B-6BFF4B364E53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Guía BANT" sheetId="1" r:id="rId1"/>
    <sheet name="Scorecard" sheetId="2" r:id="rId2"/>
    <sheet name="Dashboard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5" i="3"/>
  <c r="P56" i="2"/>
  <c r="I56" i="2"/>
  <c r="J56" i="2" s="1"/>
  <c r="P55" i="2"/>
  <c r="I55" i="2"/>
  <c r="J55" i="2" s="1"/>
  <c r="P54" i="2"/>
  <c r="I54" i="2"/>
  <c r="J54" i="2" s="1"/>
  <c r="P53" i="2"/>
  <c r="I53" i="2"/>
  <c r="J53" i="2" s="1"/>
  <c r="P52" i="2"/>
  <c r="I52" i="2"/>
  <c r="J52" i="2" s="1"/>
  <c r="P51" i="2"/>
  <c r="I51" i="2"/>
  <c r="J51" i="2" s="1"/>
  <c r="P50" i="2"/>
  <c r="I50" i="2"/>
  <c r="J50" i="2" s="1"/>
  <c r="P49" i="2"/>
  <c r="I49" i="2"/>
  <c r="J49" i="2" s="1"/>
  <c r="P48" i="2"/>
  <c r="I48" i="2"/>
  <c r="J48" i="2" s="1"/>
  <c r="P47" i="2"/>
  <c r="I47" i="2"/>
  <c r="J47" i="2" s="1"/>
  <c r="P46" i="2"/>
  <c r="I46" i="2"/>
  <c r="J46" i="2" s="1"/>
  <c r="P45" i="2"/>
  <c r="I45" i="2"/>
  <c r="J45" i="2" s="1"/>
  <c r="P44" i="2"/>
  <c r="I44" i="2"/>
  <c r="J44" i="2" s="1"/>
  <c r="P43" i="2"/>
  <c r="I43" i="2"/>
  <c r="J43" i="2" s="1"/>
  <c r="P42" i="2"/>
  <c r="I42" i="2"/>
  <c r="J42" i="2" s="1"/>
  <c r="P41" i="2"/>
  <c r="I41" i="2"/>
  <c r="J41" i="2" s="1"/>
  <c r="P40" i="2"/>
  <c r="I40" i="2"/>
  <c r="J40" i="2" s="1"/>
  <c r="P39" i="2"/>
  <c r="I39" i="2"/>
  <c r="J39" i="2" s="1"/>
  <c r="P38" i="2"/>
  <c r="I38" i="2"/>
  <c r="J38" i="2" s="1"/>
  <c r="P37" i="2"/>
  <c r="I37" i="2"/>
  <c r="J37" i="2" s="1"/>
  <c r="P36" i="2"/>
  <c r="I36" i="2"/>
  <c r="J36" i="2" s="1"/>
  <c r="P35" i="2"/>
  <c r="I35" i="2"/>
  <c r="J35" i="2" s="1"/>
  <c r="P34" i="2"/>
  <c r="I34" i="2"/>
  <c r="J34" i="2" s="1"/>
  <c r="P33" i="2"/>
  <c r="I33" i="2"/>
  <c r="J33" i="2" s="1"/>
  <c r="P32" i="2"/>
  <c r="I32" i="2"/>
  <c r="J32" i="2" s="1"/>
  <c r="P31" i="2"/>
  <c r="I31" i="2"/>
  <c r="J31" i="2" s="1"/>
  <c r="P30" i="2"/>
  <c r="I30" i="2"/>
  <c r="J30" i="2" s="1"/>
  <c r="P29" i="2"/>
  <c r="I29" i="2"/>
  <c r="J29" i="2" s="1"/>
  <c r="P28" i="2"/>
  <c r="I28" i="2"/>
  <c r="J28" i="2" s="1"/>
  <c r="P27" i="2"/>
  <c r="I27" i="2"/>
  <c r="J27" i="2" s="1"/>
  <c r="P26" i="2"/>
  <c r="I26" i="2"/>
  <c r="J26" i="2" s="1"/>
  <c r="P25" i="2"/>
  <c r="I25" i="2"/>
  <c r="J25" i="2" s="1"/>
  <c r="P24" i="2"/>
  <c r="I24" i="2"/>
  <c r="J24" i="2" s="1"/>
  <c r="P23" i="2"/>
  <c r="I23" i="2"/>
  <c r="J23" i="2" s="1"/>
  <c r="P22" i="2"/>
  <c r="I22" i="2"/>
  <c r="J22" i="2" s="1"/>
  <c r="P21" i="2"/>
  <c r="I21" i="2"/>
  <c r="J21" i="2" s="1"/>
  <c r="P20" i="2"/>
  <c r="I20" i="2"/>
  <c r="J20" i="2" s="1"/>
  <c r="P19" i="2"/>
  <c r="I19" i="2"/>
  <c r="J19" i="2" s="1"/>
  <c r="P18" i="2"/>
  <c r="I18" i="2"/>
  <c r="J18" i="2" s="1"/>
  <c r="P17" i="2"/>
  <c r="I17" i="2"/>
  <c r="J17" i="2" s="1"/>
  <c r="P16" i="2"/>
  <c r="I16" i="2"/>
  <c r="J16" i="2" s="1"/>
  <c r="P15" i="2"/>
  <c r="I15" i="2"/>
  <c r="J15" i="2" s="1"/>
  <c r="P14" i="2"/>
  <c r="I14" i="2"/>
  <c r="J14" i="2" s="1"/>
  <c r="P13" i="2"/>
  <c r="I13" i="2"/>
  <c r="J13" i="2" s="1"/>
  <c r="P12" i="2"/>
  <c r="I12" i="2"/>
  <c r="J12" i="2" s="1"/>
  <c r="P11" i="2"/>
  <c r="I11" i="2"/>
  <c r="J11" i="2" s="1"/>
  <c r="P10" i="2"/>
  <c r="I10" i="2"/>
  <c r="J10" i="2" s="1"/>
  <c r="P9" i="2"/>
  <c r="I9" i="2"/>
  <c r="J9" i="2" s="1"/>
  <c r="P8" i="2"/>
  <c r="I8" i="2"/>
  <c r="J8" i="2" s="1"/>
  <c r="P7" i="2"/>
  <c r="I7" i="2"/>
  <c r="J7" i="2" l="1"/>
  <c r="B10" i="3"/>
  <c r="B9" i="3"/>
  <c r="E7" i="3" l="1"/>
  <c r="E6" i="3"/>
  <c r="F6" i="3"/>
  <c r="F7" i="3"/>
  <c r="E5" i="3"/>
  <c r="B7" i="3"/>
  <c r="B8" i="3"/>
  <c r="F5" i="3"/>
</calcChain>
</file>

<file path=xl/sharedStrings.xml><?xml version="1.0" encoding="utf-8"?>
<sst xmlns="http://schemas.openxmlformats.org/spreadsheetml/2006/main" count="95" uniqueCount="81">
  <si>
    <t>SCORECARD BANT DE PROSPECTOS</t>
  </si>
  <si>
    <t>PEM LATAM | Calificación y priorización comercial</t>
  </si>
  <si>
    <t>BANT ayuda a calificar oportunidades comerciales mediante cuatro variables: Budget, Authority, Need y Timing. El objetivo no es descartar automáticamente prospectos, sino priorizar el tiempo comercial y definir el siguiente paso.</t>
  </si>
  <si>
    <t>Criterios de puntuación BANT</t>
  </si>
  <si>
    <t>Variable</t>
  </si>
  <si>
    <t>0 puntos</t>
  </si>
  <si>
    <t>1 punto</t>
  </si>
  <si>
    <t>2 puntos</t>
  </si>
  <si>
    <t>3 puntos</t>
  </si>
  <si>
    <t>Budget</t>
  </si>
  <si>
    <t>No existe presupuesto</t>
  </si>
  <si>
    <t>Podría existir</t>
  </si>
  <si>
    <t>Existe capacidad, falta aprobación</t>
  </si>
  <si>
    <t>Presupuesto disponible</t>
  </si>
  <si>
    <t>Authority</t>
  </si>
  <si>
    <t>Sin influencia</t>
  </si>
  <si>
    <t>Influye</t>
  </si>
  <si>
    <t>Participa en la decisión</t>
  </si>
  <si>
    <t>Decisor</t>
  </si>
  <si>
    <t>Need</t>
  </si>
  <si>
    <t>Sin necesidad clara</t>
  </si>
  <si>
    <t>Necesidad menor</t>
  </si>
  <si>
    <t>Problema relevante</t>
  </si>
  <si>
    <t>Problema crítico</t>
  </si>
  <si>
    <t>Timing</t>
  </si>
  <si>
    <t>Sin fecha</t>
  </si>
  <si>
    <t>Más de 6 meses</t>
  </si>
  <si>
    <t>Entre 2 y 6 meses</t>
  </si>
  <si>
    <t>Dentro de 60 días</t>
  </si>
  <si>
    <t>Interpretación del puntaje</t>
  </si>
  <si>
    <t>Puntaje</t>
  </si>
  <si>
    <t>Prioridad</t>
  </si>
  <si>
    <t>Acción sugerida</t>
  </si>
  <si>
    <t>9 – 12</t>
  </si>
  <si>
    <t>Alta</t>
  </si>
  <si>
    <t>Seguimiento activo, reunión, propuesta, negociación y siguiente paso claro</t>
  </si>
  <si>
    <t>5 – 8</t>
  </si>
  <si>
    <t>Media</t>
  </si>
  <si>
    <t>Desarrollar oportunidad, nutrir, validar faltantes y dar seguimiento</t>
  </si>
  <si>
    <t>0 – 4</t>
  </si>
  <si>
    <t>Baja</t>
  </si>
  <si>
    <t>Nutrición, automatización y seguimiento futuro</t>
  </si>
  <si>
    <t>Regla PEM</t>
  </si>
  <si>
    <t>BANT sirve para priorizar, no para descartar demasiado pronto. Un prospecto con Need y Authority fuertes, pero sin Budget o Timing inmediato, puede convertirse en una buena oportunidad futura.</t>
  </si>
  <si>
    <t>SCORECARD BANT DE PROSPECTOS – PEM LATAM</t>
  </si>
  <si>
    <t>Captura las celdas azules. El puntaje BANT, la prioridad y la acción sugerida se calculan automáticamente.</t>
  </si>
  <si>
    <t>Fecha alta</t>
  </si>
  <si>
    <t>Empresa</t>
  </si>
  <si>
    <t>Prospecto / contacto</t>
  </si>
  <si>
    <t>Valor potencial</t>
  </si>
  <si>
    <t>Puntaje BANT</t>
  </si>
  <si>
    <t>Probabilidad estimada %</t>
  </si>
  <si>
    <t>Etapa comercial</t>
  </si>
  <si>
    <t>Próximo paso</t>
  </si>
  <si>
    <t>Fecha seguimiento</t>
  </si>
  <si>
    <t>Responsable</t>
  </si>
  <si>
    <t>Días sin seguimiento</t>
  </si>
  <si>
    <t>Notas</t>
  </si>
  <si>
    <t>DASHBOARD COMERCIAL BANT</t>
  </si>
  <si>
    <t>Indicador</t>
  </si>
  <si>
    <t>Resultado</t>
  </si>
  <si>
    <t>Prospectos</t>
  </si>
  <si>
    <t>Prospectos activos</t>
  </si>
  <si>
    <t>Pipeline potencial</t>
  </si>
  <si>
    <t>Oportunidades alta prioridad</t>
  </si>
  <si>
    <t>Valor alta prioridad</t>
  </si>
  <si>
    <t>Seguimientos vencidos &gt; 7 días</t>
  </si>
  <si>
    <t>Puntaje BANT promedio</t>
  </si>
  <si>
    <t>FOCO COMERCIAL DE LA SEMANA</t>
  </si>
  <si>
    <t>Qué hacer</t>
  </si>
  <si>
    <t>Objetivo</t>
  </si>
  <si>
    <t>Seguimiento activo, reunión, propuesta o negociación</t>
  </si>
  <si>
    <t>Mover la oportunidad al siguiente hito</t>
  </si>
  <si>
    <t>Validar faltantes BANT y desarrollar necesidad</t>
  </si>
  <si>
    <t>Convertirla en oportunidad alta</t>
  </si>
  <si>
    <t>Nutrir y programar seguimiento futuro</t>
  </si>
  <si>
    <t>No consumir tiempo comercial excesivo</t>
  </si>
  <si>
    <t>Revisión semanal recomendada</t>
  </si>
  <si>
    <t>Revisa el scorecard una vez por semana. Empieza por las oportunidades de Alta prioridad, confirma el próximo paso y la fecha de seguimiento. Después identifica qué variable BANT falta en las oportunidades de prioridad Media. No uses el puntaje para descartar automáticamente: úsalo para decidir dónde invertir tiempo y qué información falta para avanzar.</t>
  </si>
  <si>
    <t>Barrilito</t>
  </si>
  <si>
    <t>Juan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</si>
</sst>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\$#,##0;[Red]\(\$#,##0\);\-"/>
    <numFmt numFmtId="166" formatCode="\$#,##0"/>
    <numFmt numFmtId="167" formatCode="0.0"/>
  </numFmts>
  <fonts count="10">
    <font>
      <sz val="11"/>
      <name val="Carlito"/>
    </font>
    <font>
      <sz val="11"/>
      <name val="Aptos"/>
    </font>
    <font>
      <b/>
      <sz val="18"/>
      <color rgb="FFFFFFFF"/>
      <name val="Aptos"/>
    </font>
    <font>
      <b/>
      <sz val="10"/>
      <color rgb="FFFFFFFF"/>
      <name val="Aptos"/>
    </font>
    <font>
      <b/>
      <sz val="11"/>
      <color rgb="FF17365D"/>
      <name val="Aptos"/>
    </font>
    <font>
      <b/>
      <sz val="11"/>
      <color rgb="FFFFFFFF"/>
      <name val="Aptos"/>
    </font>
    <font>
      <b/>
      <sz val="16"/>
      <color rgb="FFFFFFFF"/>
      <name val="Aptos"/>
    </font>
    <font>
      <sz val="11"/>
      <color rgb="FF17365D"/>
      <name val="Aptos"/>
    </font>
    <font>
      <sz val="11"/>
      <color rgb="FF0000FF"/>
      <name val="Aptos"/>
    </font>
    <font>
      <b/>
      <sz val="11"/>
      <color rgb="FF008000"/>
      <name val="Aptos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4CCCC"/>
      </patternFill>
    </fill>
    <fill>
      <patternFill patternType="solid">
        <fgColor rgb="FFF2F2F2"/>
      </patternFill>
    </fill>
    <fill>
      <patternFill patternType="solid">
        <fgColor rgb="FFF7F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4" borderId="0" xfId="0" applyFont="1" applyFill="1"/>
    <xf numFmtId="0" fontId="5" fillId="5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5" borderId="0" xfId="0" applyFont="1" applyFill="1"/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5" fillId="4" borderId="0" xfId="0" applyFont="1" applyFill="1" applyAlignment="1">
      <alignment horizontal="center" vertical="center" wrapText="1"/>
    </xf>
    <xf numFmtId="164" fontId="8" fillId="10" borderId="0" xfId="0" applyNumberFormat="1" applyFont="1" applyFill="1"/>
    <xf numFmtId="0" fontId="8" fillId="10" borderId="0" xfId="0" applyFont="1" applyFill="1"/>
    <xf numFmtId="165" fontId="8" fillId="10" borderId="0" xfId="0" applyNumberFormat="1" applyFont="1" applyFill="1"/>
    <xf numFmtId="1" fontId="1" fillId="0" borderId="0" xfId="0" applyNumberFormat="1" applyFont="1"/>
    <xf numFmtId="9" fontId="8" fillId="10" borderId="0" xfId="0" applyNumberFormat="1" applyFont="1" applyFill="1"/>
    <xf numFmtId="1" fontId="9" fillId="0" borderId="0" xfId="0" applyNumberFormat="1" applyFont="1"/>
    <xf numFmtId="0" fontId="1" fillId="6" borderId="0" xfId="0" applyFont="1" applyFill="1"/>
    <xf numFmtId="166" fontId="1" fillId="0" borderId="0" xfId="0" applyNumberFormat="1" applyFont="1"/>
    <xf numFmtId="166" fontId="9" fillId="0" borderId="0" xfId="0" applyNumberFormat="1" applyFont="1"/>
    <xf numFmtId="0" fontId="1" fillId="7" borderId="0" xfId="0" applyFont="1" applyFill="1"/>
    <xf numFmtId="0" fontId="1" fillId="8" borderId="0" xfId="0" applyFont="1" applyFill="1"/>
    <xf numFmtId="167" fontId="9" fillId="0" borderId="0" xfId="0" applyNumberFormat="1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5" fillId="4" borderId="0" xfId="0" applyFont="1" applyFill="1"/>
    <xf numFmtId="0" fontId="4" fillId="3" borderId="0" xfId="0" applyFont="1" applyFill="1"/>
    <xf numFmtId="0" fontId="1" fillId="9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wrapText="1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4">
    <dxf>
      <fill>
        <patternFill patternType="solid">
          <bgColor rgb="FFF4CC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Oportunidades por prioridad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Prospectos</c:v>
          </c:tx>
          <c:invertIfNegative val="1"/>
          <c:cat>
            <c:strRef>
              <c:f>Dashboard!$D$5:$D$7</c:f>
              <c:strCache>
                <c:ptCount val="3"/>
                <c:pt idx="0">
                  <c:v>Alta</c:v>
                </c:pt>
                <c:pt idx="1">
                  <c:v>Media</c:v>
                </c:pt>
                <c:pt idx="2">
                  <c:v>Baja</c:v>
                </c:pt>
              </c:strCache>
            </c:strRef>
          </c:cat>
          <c:val>
            <c:numRef>
              <c:f>Dashboard!$E$5:$E$7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87-4D47-A03E-D99E76B51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428750" cy="531541"/>
    <xdr:pic>
      <xdr:nvPicPr>
        <xdr:cNvPr id="2" name="be9e2638-adf7-4b7a-b786-94852dde572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587" b="32185"/>
        <a:stretch>
          <a:fillRect/>
        </a:stretch>
      </xdr:blipFill>
      <xdr:spPr>
        <a:xfrm>
          <a:off x="95250" y="0"/>
          <a:ext cx="1428750" cy="53154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311837"/>
    <xdr:pic>
      <xdr:nvPicPr>
        <xdr:cNvPr id="2" name="be9e2638-adf7-4b7a-b786-94852dde572f">
          <a:extLst>
            <a:ext uri="{FF2B5EF4-FFF2-40B4-BE49-F238E27FC236}">
              <a16:creationId xmlns:a16="http://schemas.microsoft.com/office/drawing/2014/main" id="{026B14D1-7F53-4E57-A9B1-AE3843153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587" b="32185"/>
        <a:stretch>
          <a:fillRect/>
        </a:stretch>
      </xdr:blipFill>
      <xdr:spPr>
        <a:xfrm>
          <a:off x="0" y="0"/>
          <a:ext cx="838200" cy="3118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14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0</xdr:row>
      <xdr:rowOff>1</xdr:rowOff>
    </xdr:from>
    <xdr:ext cx="944880" cy="351526"/>
    <xdr:pic>
      <xdr:nvPicPr>
        <xdr:cNvPr id="3" name="be9e2638-adf7-4b7a-b786-94852dde572f">
          <a:extLst>
            <a:ext uri="{FF2B5EF4-FFF2-40B4-BE49-F238E27FC236}">
              <a16:creationId xmlns:a16="http://schemas.microsoft.com/office/drawing/2014/main" id="{784D4CB4-12D8-42D8-9F01-D5E3232AFA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7587" b="32185"/>
        <a:stretch>
          <a:fillRect/>
        </a:stretch>
      </xdr:blipFill>
      <xdr:spPr>
        <a:xfrm>
          <a:off x="0" y="1"/>
          <a:ext cx="944880" cy="35152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NTScorecard" displayName="BANTScorecard" ref="A6:Q56" totalsRowShown="0">
  <tableColumns count="17">
    <tableColumn id="1" xr3:uid="{00000000-0010-0000-0000-000001000000}" name="Fecha alta"/>
    <tableColumn id="2" xr3:uid="{00000000-0010-0000-0000-000002000000}" name="Empresa"/>
    <tableColumn id="3" xr3:uid="{00000000-0010-0000-0000-000003000000}" name="Prospecto / contacto"/>
    <tableColumn id="4" xr3:uid="{00000000-0010-0000-0000-000004000000}" name="Valor potencial"/>
    <tableColumn id="5" xr3:uid="{00000000-0010-0000-0000-000005000000}" name="Budget"/>
    <tableColumn id="6" xr3:uid="{00000000-0010-0000-0000-000006000000}" name="Authority"/>
    <tableColumn id="7" xr3:uid="{00000000-0010-0000-0000-000007000000}" name="Need"/>
    <tableColumn id="8" xr3:uid="{00000000-0010-0000-0000-000008000000}" name="Timing"/>
    <tableColumn id="9" xr3:uid="{00000000-0010-0000-0000-000009000000}" name="Puntaje BANT"/>
    <tableColumn id="10" xr3:uid="{00000000-0010-0000-0000-00000A000000}" name="Prioridad"/>
    <tableColumn id="11" xr3:uid="{00000000-0010-0000-0000-00000B000000}" name="Probabilidad estimada %"/>
    <tableColumn id="12" xr3:uid="{00000000-0010-0000-0000-00000C000000}" name="Etapa comercial"/>
    <tableColumn id="13" xr3:uid="{00000000-0010-0000-0000-00000D000000}" name="Próximo paso"/>
    <tableColumn id="14" xr3:uid="{00000000-0010-0000-0000-00000E000000}" name="Fecha seguimiento"/>
    <tableColumn id="15" xr3:uid="{00000000-0010-0000-0000-00000F000000}" name="Responsable"/>
    <tableColumn id="16" xr3:uid="{00000000-0010-0000-0000-000010000000}" name="Días sin seguimiento"/>
    <tableColumn id="17" xr3:uid="{00000000-0010-0000-0000-000011000000}" name="No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zoomScale="115" zoomScaleNormal="115" workbookViewId="0">
      <pane ySplit="3" topLeftCell="A4" activePane="bottomLeft" state="frozen"/>
      <selection pane="bottomLeft" activeCell="A4" sqref="A4"/>
    </sheetView>
  </sheetViews>
  <sheetFormatPr defaultRowHeight="13.8"/>
  <cols>
    <col min="1" max="1" width="18" customWidth="1"/>
    <col min="2" max="2" width="26" customWidth="1"/>
    <col min="3" max="3" width="28" customWidth="1"/>
    <col min="4" max="4" width="30" customWidth="1"/>
    <col min="5" max="5" width="28" customWidth="1"/>
    <col min="6" max="8" width="10" customWidth="1"/>
  </cols>
  <sheetData>
    <row r="1" spans="1:17" ht="14.4">
      <c r="A1" s="23"/>
      <c r="B1" s="23"/>
      <c r="C1" s="24" t="s">
        <v>0</v>
      </c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14.4">
      <c r="A2" s="23"/>
      <c r="B2" s="23"/>
      <c r="C2" s="24"/>
      <c r="D2" s="24"/>
      <c r="E2" s="24"/>
      <c r="F2" s="24"/>
      <c r="G2" s="24"/>
      <c r="H2" s="24"/>
      <c r="I2" s="1"/>
      <c r="J2" s="1"/>
      <c r="K2" s="1"/>
      <c r="L2" s="1"/>
      <c r="M2" s="1"/>
      <c r="N2" s="1"/>
      <c r="O2" s="1"/>
      <c r="P2" s="1"/>
      <c r="Q2" s="1"/>
    </row>
    <row r="3" spans="1:17" ht="14.4">
      <c r="A3" s="23"/>
      <c r="B3" s="23"/>
      <c r="C3" s="25" t="s">
        <v>1</v>
      </c>
      <c r="D3" s="25"/>
      <c r="E3" s="25"/>
      <c r="F3" s="25"/>
      <c r="G3" s="25"/>
      <c r="H3" s="25"/>
      <c r="I3" s="1"/>
      <c r="J3" s="1"/>
      <c r="K3" s="1"/>
      <c r="L3" s="1"/>
      <c r="M3" s="1"/>
      <c r="N3" s="1"/>
      <c r="O3" s="1"/>
      <c r="P3" s="1"/>
      <c r="Q3" s="1"/>
    </row>
    <row r="4" spans="1:17" ht="14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4">
      <c r="A5" s="26" t="s">
        <v>2</v>
      </c>
      <c r="B5" s="26"/>
      <c r="C5" s="26"/>
      <c r="D5" s="26"/>
      <c r="E5" s="26"/>
      <c r="F5" s="26"/>
      <c r="G5" s="26"/>
      <c r="H5" s="26"/>
      <c r="I5" s="1"/>
      <c r="J5" s="1"/>
      <c r="K5" s="1"/>
      <c r="L5" s="1"/>
      <c r="M5" s="1"/>
      <c r="N5" s="1"/>
      <c r="O5" s="1"/>
      <c r="P5" s="1"/>
      <c r="Q5" s="1"/>
    </row>
    <row r="6" spans="1:17" ht="14.4">
      <c r="A6" s="26"/>
      <c r="B6" s="26"/>
      <c r="C6" s="26"/>
      <c r="D6" s="26"/>
      <c r="E6" s="26"/>
      <c r="F6" s="26"/>
      <c r="G6" s="26"/>
      <c r="H6" s="26"/>
      <c r="I6" s="1"/>
      <c r="J6" s="1"/>
      <c r="K6" s="1"/>
      <c r="L6" s="1"/>
      <c r="M6" s="1"/>
      <c r="N6" s="1"/>
      <c r="O6" s="1"/>
      <c r="P6" s="1"/>
      <c r="Q6" s="1"/>
    </row>
    <row r="7" spans="1:17" ht="14.4">
      <c r="A7" s="26"/>
      <c r="B7" s="26"/>
      <c r="C7" s="26"/>
      <c r="D7" s="26"/>
      <c r="E7" s="26"/>
      <c r="F7" s="26"/>
      <c r="G7" s="26"/>
      <c r="H7" s="26"/>
      <c r="I7" s="1"/>
      <c r="J7" s="1"/>
      <c r="K7" s="1"/>
      <c r="L7" s="1"/>
      <c r="M7" s="1"/>
      <c r="N7" s="1"/>
      <c r="O7" s="1"/>
      <c r="P7" s="1"/>
      <c r="Q7" s="1"/>
    </row>
    <row r="8" spans="1:17" ht="14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4">
      <c r="A9" s="27" t="s">
        <v>3</v>
      </c>
      <c r="B9" s="27"/>
      <c r="C9" s="27"/>
      <c r="D9" s="27"/>
      <c r="E9" s="27"/>
      <c r="F9" s="27"/>
      <c r="G9" s="27"/>
      <c r="H9" s="27"/>
      <c r="I9" s="1"/>
      <c r="J9" s="1"/>
      <c r="K9" s="1"/>
      <c r="L9" s="1"/>
      <c r="M9" s="1"/>
      <c r="N9" s="1"/>
      <c r="O9" s="1"/>
      <c r="P9" s="1"/>
      <c r="Q9" s="1"/>
    </row>
    <row r="10" spans="1:17" ht="14.4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4">
      <c r="A11" s="4" t="s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4">
      <c r="A12" s="4" t="s">
        <v>14</v>
      </c>
      <c r="B12" s="5" t="s">
        <v>15</v>
      </c>
      <c r="C12" s="5" t="s">
        <v>16</v>
      </c>
      <c r="D12" s="5" t="s">
        <v>17</v>
      </c>
      <c r="E12" s="5" t="s">
        <v>18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4">
      <c r="A13" s="4" t="s">
        <v>19</v>
      </c>
      <c r="B13" s="5" t="s">
        <v>20</v>
      </c>
      <c r="C13" s="5" t="s">
        <v>21</v>
      </c>
      <c r="D13" s="5" t="s">
        <v>22</v>
      </c>
      <c r="E13" s="5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4">
      <c r="A14" s="4" t="s">
        <v>24</v>
      </c>
      <c r="B14" s="5" t="s">
        <v>25</v>
      </c>
      <c r="C14" s="5" t="s">
        <v>26</v>
      </c>
      <c r="D14" s="5" t="s">
        <v>27</v>
      </c>
      <c r="E14" s="5" t="s">
        <v>28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4">
      <c r="A16" s="27" t="s">
        <v>29</v>
      </c>
      <c r="B16" s="27"/>
      <c r="C16" s="27"/>
      <c r="D16" s="27"/>
      <c r="E16" s="27"/>
      <c r="F16" s="27"/>
      <c r="G16" s="27"/>
      <c r="H16" s="27"/>
      <c r="I16" s="1"/>
      <c r="J16" s="1"/>
      <c r="K16" s="1"/>
      <c r="L16" s="1"/>
      <c r="M16" s="1"/>
      <c r="N16" s="1"/>
      <c r="O16" s="1"/>
      <c r="P16" s="1"/>
      <c r="Q16" s="1"/>
    </row>
    <row r="17" spans="1:17" ht="14.4">
      <c r="A17" s="6" t="s">
        <v>30</v>
      </c>
      <c r="B17" s="6" t="s">
        <v>31</v>
      </c>
      <c r="C17" s="6" t="s">
        <v>32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43.2">
      <c r="A18" s="5" t="s">
        <v>33</v>
      </c>
      <c r="B18" s="7" t="s">
        <v>34</v>
      </c>
      <c r="C18" s="5" t="s">
        <v>35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43.2">
      <c r="A19" s="5" t="s">
        <v>36</v>
      </c>
      <c r="B19" s="8" t="s">
        <v>37</v>
      </c>
      <c r="C19" s="5" t="s">
        <v>38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8.8">
      <c r="A20" s="5" t="s">
        <v>39</v>
      </c>
      <c r="B20" s="9" t="s">
        <v>40</v>
      </c>
      <c r="C20" s="5" t="s">
        <v>41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4.4">
      <c r="A22" s="28" t="s">
        <v>42</v>
      </c>
      <c r="B22" s="28"/>
      <c r="C22" s="28"/>
      <c r="D22" s="28"/>
      <c r="E22" s="28"/>
      <c r="F22" s="28"/>
      <c r="G22" s="28"/>
      <c r="H22" s="28"/>
      <c r="I22" s="1"/>
      <c r="J22" s="1"/>
      <c r="K22" s="1"/>
      <c r="L22" s="1"/>
      <c r="M22" s="1"/>
      <c r="N22" s="1"/>
      <c r="O22" s="1"/>
      <c r="P22" s="1"/>
      <c r="Q22" s="1"/>
    </row>
    <row r="23" spans="1:17" ht="14.4">
      <c r="A23" s="29" t="s">
        <v>43</v>
      </c>
      <c r="B23" s="29"/>
      <c r="C23" s="29"/>
      <c r="D23" s="29"/>
      <c r="E23" s="29"/>
      <c r="F23" s="29"/>
      <c r="G23" s="29"/>
      <c r="H23" s="29"/>
      <c r="I23" s="1"/>
      <c r="J23" s="1"/>
      <c r="K23" s="1"/>
      <c r="L23" s="1"/>
      <c r="M23" s="1"/>
      <c r="N23" s="1"/>
      <c r="O23" s="1"/>
      <c r="P23" s="1"/>
      <c r="Q23" s="1"/>
    </row>
    <row r="24" spans="1:17" ht="14.4">
      <c r="A24" s="29"/>
      <c r="B24" s="29"/>
      <c r="C24" s="29"/>
      <c r="D24" s="29"/>
      <c r="E24" s="29"/>
      <c r="F24" s="29"/>
      <c r="G24" s="29"/>
      <c r="H24" s="29"/>
      <c r="I24" s="1"/>
      <c r="J24" s="1"/>
      <c r="K24" s="1"/>
      <c r="L24" s="1"/>
      <c r="M24" s="1"/>
      <c r="N24" s="1"/>
      <c r="O24" s="1"/>
      <c r="P24" s="1"/>
      <c r="Q24" s="1"/>
    </row>
    <row r="25" spans="1:17" ht="14.4">
      <c r="A25" s="29"/>
      <c r="B25" s="29"/>
      <c r="C25" s="29"/>
      <c r="D25" s="29"/>
      <c r="E25" s="29"/>
      <c r="F25" s="29"/>
      <c r="G25" s="29"/>
      <c r="H25" s="29"/>
      <c r="I25" s="1"/>
      <c r="J25" s="1"/>
      <c r="K25" s="1"/>
      <c r="L25" s="1"/>
      <c r="M25" s="1"/>
      <c r="N25" s="1"/>
      <c r="O25" s="1"/>
      <c r="P25" s="1"/>
      <c r="Q25" s="1"/>
    </row>
    <row r="26" spans="1:17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</sheetData>
  <mergeCells count="6">
    <mergeCell ref="A23:H25"/>
    <mergeCell ref="A1:H3"/>
    <mergeCell ref="A5:H7"/>
    <mergeCell ref="A9:H9"/>
    <mergeCell ref="A16:H16"/>
    <mergeCell ref="A22:H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0"/>
  <sheetViews>
    <sheetView tabSelected="1" workbookViewId="0">
      <pane ySplit="6" topLeftCell="A7" activePane="bottomLeft" state="frozen"/>
      <selection pane="bottomLeft" activeCell="D16" sqref="D16"/>
    </sheetView>
  </sheetViews>
  <sheetFormatPr defaultRowHeight="13.8"/>
  <cols>
    <col min="1" max="1" width="14" customWidth="1"/>
    <col min="2" max="2" width="22" customWidth="1"/>
    <col min="3" max="3" width="24" customWidth="1"/>
    <col min="4" max="4" width="16" customWidth="1"/>
    <col min="5" max="8" width="10" customWidth="1"/>
    <col min="9" max="9" width="13" customWidth="1"/>
    <col min="10" max="10" width="12" customWidth="1"/>
    <col min="11" max="11" width="18" customWidth="1"/>
    <col min="12" max="12" width="16" customWidth="1"/>
    <col min="13" max="13" width="28" customWidth="1"/>
    <col min="14" max="14" width="16" customWidth="1"/>
    <col min="15" max="16" width="18" customWidth="1"/>
    <col min="17" max="17" width="30" customWidth="1"/>
  </cols>
  <sheetData>
    <row r="1" spans="1:17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>
      <c r="A3" s="31" t="s">
        <v>45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4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42" customHeight="1">
      <c r="A6" s="10" t="s">
        <v>46</v>
      </c>
      <c r="B6" s="10" t="s">
        <v>47</v>
      </c>
      <c r="C6" s="10" t="s">
        <v>48</v>
      </c>
      <c r="D6" s="10" t="s">
        <v>49</v>
      </c>
      <c r="E6" s="10" t="s">
        <v>9</v>
      </c>
      <c r="F6" s="10" t="s">
        <v>14</v>
      </c>
      <c r="G6" s="10" t="s">
        <v>19</v>
      </c>
      <c r="H6" s="10" t="s">
        <v>24</v>
      </c>
      <c r="I6" s="10" t="s">
        <v>50</v>
      </c>
      <c r="J6" s="10" t="s">
        <v>31</v>
      </c>
      <c r="K6" s="10" t="s">
        <v>51</v>
      </c>
      <c r="L6" s="10" t="s">
        <v>52</v>
      </c>
      <c r="M6" s="10" t="s">
        <v>53</v>
      </c>
      <c r="N6" s="10" t="s">
        <v>54</v>
      </c>
      <c r="O6" s="10" t="s">
        <v>55</v>
      </c>
      <c r="P6" s="10" t="s">
        <v>56</v>
      </c>
      <c r="Q6" s="10" t="s">
        <v>57</v>
      </c>
    </row>
    <row r="7" spans="1:17" ht="14.4">
      <c r="A7" s="11">
        <v>46298</v>
      </c>
      <c r="B7" s="12" t="s">
        <v>79</v>
      </c>
      <c r="C7" s="12" t="s">
        <v>80</v>
      </c>
      <c r="D7" s="13">
        <v>250000</v>
      </c>
      <c r="E7" s="12">
        <v>2</v>
      </c>
      <c r="F7" s="12">
        <v>3</v>
      </c>
      <c r="G7" s="12">
        <v>3</v>
      </c>
      <c r="H7" s="12">
        <v>2</v>
      </c>
      <c r="I7" s="14">
        <f t="shared" ref="I7:I38" si="0">IF(B7="","",SUM(E7:H7))</f>
        <v>10</v>
      </c>
      <c r="J7" s="1" t="str">
        <f t="shared" ref="J7:J38" si="1">IF(I7="","",IF(I7&gt;=9,"Alta",IF(I7&gt;=5,"Media","Baja")))</f>
        <v>Alta</v>
      </c>
      <c r="K7" s="15"/>
      <c r="L7" s="12"/>
      <c r="M7" s="12"/>
      <c r="N7" s="11"/>
      <c r="O7" s="12"/>
      <c r="P7" s="14" t="str">
        <f t="shared" ref="P7:P38" ca="1" si="2">IF(B7="","",IF(N7="","",TODAY()-N7))</f>
        <v/>
      </c>
      <c r="Q7" s="12"/>
    </row>
    <row r="8" spans="1:17" ht="14.4">
      <c r="A8" s="11"/>
      <c r="B8" s="12"/>
      <c r="C8" s="12"/>
      <c r="D8" s="13"/>
      <c r="E8" s="12"/>
      <c r="F8" s="12"/>
      <c r="G8" s="12"/>
      <c r="H8" s="12"/>
      <c r="I8" s="14" t="str">
        <f t="shared" si="0"/>
        <v/>
      </c>
      <c r="J8" s="1" t="str">
        <f t="shared" si="1"/>
        <v/>
      </c>
      <c r="K8" s="15"/>
      <c r="L8" s="12"/>
      <c r="M8" s="12"/>
      <c r="N8" s="11"/>
      <c r="O8" s="12"/>
      <c r="P8" s="14" t="str">
        <f t="shared" ca="1" si="2"/>
        <v/>
      </c>
      <c r="Q8" s="12"/>
    </row>
    <row r="9" spans="1:17" ht="14.4">
      <c r="A9" s="11"/>
      <c r="B9" s="12"/>
      <c r="C9" s="12"/>
      <c r="D9" s="13"/>
      <c r="E9" s="12"/>
      <c r="F9" s="12"/>
      <c r="G9" s="12"/>
      <c r="H9" s="12"/>
      <c r="I9" s="14" t="str">
        <f t="shared" si="0"/>
        <v/>
      </c>
      <c r="J9" s="1" t="str">
        <f t="shared" si="1"/>
        <v/>
      </c>
      <c r="K9" s="15"/>
      <c r="L9" s="12"/>
      <c r="M9" s="12"/>
      <c r="N9" s="11"/>
      <c r="O9" s="12"/>
      <c r="P9" s="14" t="str">
        <f t="shared" ca="1" si="2"/>
        <v/>
      </c>
      <c r="Q9" s="12"/>
    </row>
    <row r="10" spans="1:17" ht="14.4">
      <c r="A10" s="11"/>
      <c r="B10" s="12"/>
      <c r="C10" s="12"/>
      <c r="D10" s="13"/>
      <c r="E10" s="12"/>
      <c r="F10" s="12"/>
      <c r="G10" s="12"/>
      <c r="H10" s="12"/>
      <c r="I10" s="14" t="str">
        <f t="shared" si="0"/>
        <v/>
      </c>
      <c r="J10" s="1" t="str">
        <f t="shared" si="1"/>
        <v/>
      </c>
      <c r="K10" s="15"/>
      <c r="L10" s="12"/>
      <c r="M10" s="12"/>
      <c r="N10" s="11"/>
      <c r="O10" s="12"/>
      <c r="P10" s="14" t="str">
        <f t="shared" ca="1" si="2"/>
        <v/>
      </c>
      <c r="Q10" s="12"/>
    </row>
    <row r="11" spans="1:17" ht="14.4">
      <c r="A11" s="11"/>
      <c r="B11" s="12"/>
      <c r="C11" s="12"/>
      <c r="D11" s="13"/>
      <c r="E11" s="12"/>
      <c r="F11" s="12"/>
      <c r="G11" s="12"/>
      <c r="H11" s="12"/>
      <c r="I11" s="14" t="str">
        <f t="shared" si="0"/>
        <v/>
      </c>
      <c r="J11" s="1" t="str">
        <f t="shared" si="1"/>
        <v/>
      </c>
      <c r="K11" s="15"/>
      <c r="L11" s="12"/>
      <c r="M11" s="12"/>
      <c r="N11" s="11"/>
      <c r="O11" s="12"/>
      <c r="P11" s="14" t="str">
        <f t="shared" ca="1" si="2"/>
        <v/>
      </c>
      <c r="Q11" s="12"/>
    </row>
    <row r="12" spans="1:17" ht="14.4">
      <c r="A12" s="11"/>
      <c r="B12" s="12"/>
      <c r="C12" s="12"/>
      <c r="D12" s="13"/>
      <c r="E12" s="12"/>
      <c r="F12" s="12"/>
      <c r="G12" s="12"/>
      <c r="H12" s="12"/>
      <c r="I12" s="14" t="str">
        <f t="shared" si="0"/>
        <v/>
      </c>
      <c r="J12" s="1" t="str">
        <f t="shared" si="1"/>
        <v/>
      </c>
      <c r="K12" s="15"/>
      <c r="L12" s="12"/>
      <c r="M12" s="12"/>
      <c r="N12" s="11"/>
      <c r="O12" s="12"/>
      <c r="P12" s="14" t="str">
        <f t="shared" ca="1" si="2"/>
        <v/>
      </c>
      <c r="Q12" s="12"/>
    </row>
    <row r="13" spans="1:17" ht="14.4">
      <c r="A13" s="11"/>
      <c r="B13" s="12"/>
      <c r="C13" s="12"/>
      <c r="D13" s="13"/>
      <c r="E13" s="12"/>
      <c r="F13" s="12"/>
      <c r="G13" s="12"/>
      <c r="H13" s="12"/>
      <c r="I13" s="14" t="str">
        <f t="shared" si="0"/>
        <v/>
      </c>
      <c r="J13" s="1" t="str">
        <f t="shared" si="1"/>
        <v/>
      </c>
      <c r="K13" s="15"/>
      <c r="L13" s="12"/>
      <c r="M13" s="12"/>
      <c r="N13" s="11"/>
      <c r="O13" s="12"/>
      <c r="P13" s="14" t="str">
        <f t="shared" ca="1" si="2"/>
        <v/>
      </c>
      <c r="Q13" s="12"/>
    </row>
    <row r="14" spans="1:17" ht="14.4">
      <c r="A14" s="11"/>
      <c r="B14" s="12"/>
      <c r="C14" s="12"/>
      <c r="D14" s="13"/>
      <c r="E14" s="12"/>
      <c r="F14" s="12"/>
      <c r="G14" s="12"/>
      <c r="H14" s="12"/>
      <c r="I14" s="14" t="str">
        <f t="shared" si="0"/>
        <v/>
      </c>
      <c r="J14" s="1" t="str">
        <f t="shared" si="1"/>
        <v/>
      </c>
      <c r="K14" s="15"/>
      <c r="L14" s="12"/>
      <c r="M14" s="12"/>
      <c r="N14" s="11"/>
      <c r="O14" s="12"/>
      <c r="P14" s="14" t="str">
        <f t="shared" ca="1" si="2"/>
        <v/>
      </c>
      <c r="Q14" s="12"/>
    </row>
    <row r="15" spans="1:17" ht="14.4">
      <c r="A15" s="11"/>
      <c r="B15" s="12"/>
      <c r="C15" s="12"/>
      <c r="D15" s="13"/>
      <c r="E15" s="12"/>
      <c r="F15" s="12"/>
      <c r="G15" s="12"/>
      <c r="H15" s="12"/>
      <c r="I15" s="14" t="str">
        <f t="shared" si="0"/>
        <v/>
      </c>
      <c r="J15" s="1" t="str">
        <f t="shared" si="1"/>
        <v/>
      </c>
      <c r="K15" s="15"/>
      <c r="L15" s="12"/>
      <c r="M15" s="12"/>
      <c r="N15" s="11"/>
      <c r="O15" s="12"/>
      <c r="P15" s="14" t="str">
        <f t="shared" ca="1" si="2"/>
        <v/>
      </c>
      <c r="Q15" s="12"/>
    </row>
    <row r="16" spans="1:17" ht="14.4">
      <c r="A16" s="11"/>
      <c r="B16" s="12"/>
      <c r="C16" s="12"/>
      <c r="D16" s="13"/>
      <c r="E16" s="12"/>
      <c r="F16" s="12"/>
      <c r="G16" s="12"/>
      <c r="H16" s="12"/>
      <c r="I16" s="14" t="str">
        <f t="shared" si="0"/>
        <v/>
      </c>
      <c r="J16" s="1" t="str">
        <f t="shared" si="1"/>
        <v/>
      </c>
      <c r="K16" s="15"/>
      <c r="L16" s="12"/>
      <c r="M16" s="12"/>
      <c r="N16" s="11"/>
      <c r="O16" s="12"/>
      <c r="P16" s="14" t="str">
        <f t="shared" ca="1" si="2"/>
        <v/>
      </c>
      <c r="Q16" s="12"/>
    </row>
    <row r="17" spans="1:17" ht="14.4">
      <c r="A17" s="11"/>
      <c r="B17" s="12"/>
      <c r="C17" s="12"/>
      <c r="D17" s="13"/>
      <c r="E17" s="12"/>
      <c r="F17" s="12"/>
      <c r="G17" s="12"/>
      <c r="H17" s="12"/>
      <c r="I17" s="14" t="str">
        <f t="shared" si="0"/>
        <v/>
      </c>
      <c r="J17" s="1" t="str">
        <f t="shared" si="1"/>
        <v/>
      </c>
      <c r="K17" s="15"/>
      <c r="L17" s="12"/>
      <c r="M17" s="12"/>
      <c r="N17" s="11"/>
      <c r="O17" s="12"/>
      <c r="P17" s="14" t="str">
        <f t="shared" ca="1" si="2"/>
        <v/>
      </c>
      <c r="Q17" s="12"/>
    </row>
    <row r="18" spans="1:17" ht="14.4">
      <c r="A18" s="11"/>
      <c r="B18" s="12"/>
      <c r="C18" s="12"/>
      <c r="D18" s="13"/>
      <c r="E18" s="12"/>
      <c r="F18" s="12"/>
      <c r="G18" s="12"/>
      <c r="H18" s="12"/>
      <c r="I18" s="14" t="str">
        <f t="shared" si="0"/>
        <v/>
      </c>
      <c r="J18" s="1" t="str">
        <f t="shared" si="1"/>
        <v/>
      </c>
      <c r="K18" s="15"/>
      <c r="L18" s="12"/>
      <c r="M18" s="12"/>
      <c r="N18" s="11"/>
      <c r="O18" s="12"/>
      <c r="P18" s="14" t="str">
        <f t="shared" ca="1" si="2"/>
        <v/>
      </c>
      <c r="Q18" s="12"/>
    </row>
    <row r="19" spans="1:17" ht="14.4">
      <c r="A19" s="11"/>
      <c r="B19" s="12"/>
      <c r="C19" s="12"/>
      <c r="D19" s="13"/>
      <c r="E19" s="12"/>
      <c r="F19" s="12"/>
      <c r="G19" s="12"/>
      <c r="H19" s="12"/>
      <c r="I19" s="14" t="str">
        <f t="shared" si="0"/>
        <v/>
      </c>
      <c r="J19" s="1" t="str">
        <f t="shared" si="1"/>
        <v/>
      </c>
      <c r="K19" s="15"/>
      <c r="L19" s="12"/>
      <c r="M19" s="12"/>
      <c r="N19" s="11"/>
      <c r="O19" s="12"/>
      <c r="P19" s="14" t="str">
        <f t="shared" ca="1" si="2"/>
        <v/>
      </c>
      <c r="Q19" s="12"/>
    </row>
    <row r="20" spans="1:17" ht="14.4">
      <c r="A20" s="11"/>
      <c r="B20" s="12"/>
      <c r="C20" s="12"/>
      <c r="D20" s="13"/>
      <c r="E20" s="12"/>
      <c r="F20" s="12"/>
      <c r="G20" s="12"/>
      <c r="H20" s="12"/>
      <c r="I20" s="14" t="str">
        <f t="shared" si="0"/>
        <v/>
      </c>
      <c r="J20" s="1" t="str">
        <f t="shared" si="1"/>
        <v/>
      </c>
      <c r="K20" s="15"/>
      <c r="L20" s="12"/>
      <c r="M20" s="12"/>
      <c r="N20" s="11"/>
      <c r="O20" s="12"/>
      <c r="P20" s="14" t="str">
        <f t="shared" ca="1" si="2"/>
        <v/>
      </c>
      <c r="Q20" s="12"/>
    </row>
    <row r="21" spans="1:17" ht="14.4">
      <c r="A21" s="11"/>
      <c r="B21" s="12"/>
      <c r="C21" s="12"/>
      <c r="D21" s="13"/>
      <c r="E21" s="12"/>
      <c r="F21" s="12"/>
      <c r="G21" s="12"/>
      <c r="H21" s="12"/>
      <c r="I21" s="14" t="str">
        <f t="shared" si="0"/>
        <v/>
      </c>
      <c r="J21" s="1" t="str">
        <f t="shared" si="1"/>
        <v/>
      </c>
      <c r="K21" s="15"/>
      <c r="L21" s="12"/>
      <c r="M21" s="12"/>
      <c r="N21" s="11"/>
      <c r="O21" s="12"/>
      <c r="P21" s="14" t="str">
        <f t="shared" ca="1" si="2"/>
        <v/>
      </c>
      <c r="Q21" s="12"/>
    </row>
    <row r="22" spans="1:17" ht="14.4">
      <c r="A22" s="11"/>
      <c r="B22" s="12"/>
      <c r="C22" s="12"/>
      <c r="D22" s="13"/>
      <c r="E22" s="12"/>
      <c r="F22" s="12"/>
      <c r="G22" s="12"/>
      <c r="H22" s="12"/>
      <c r="I22" s="14" t="str">
        <f t="shared" si="0"/>
        <v/>
      </c>
      <c r="J22" s="1" t="str">
        <f t="shared" si="1"/>
        <v/>
      </c>
      <c r="K22" s="15"/>
      <c r="L22" s="12"/>
      <c r="M22" s="12"/>
      <c r="N22" s="11"/>
      <c r="O22" s="12"/>
      <c r="P22" s="14" t="str">
        <f t="shared" ca="1" si="2"/>
        <v/>
      </c>
      <c r="Q22" s="12"/>
    </row>
    <row r="23" spans="1:17" ht="14.4">
      <c r="A23" s="11"/>
      <c r="B23" s="12"/>
      <c r="C23" s="12"/>
      <c r="D23" s="13"/>
      <c r="E23" s="12"/>
      <c r="F23" s="12"/>
      <c r="G23" s="12"/>
      <c r="H23" s="12"/>
      <c r="I23" s="14" t="str">
        <f t="shared" si="0"/>
        <v/>
      </c>
      <c r="J23" s="1" t="str">
        <f t="shared" si="1"/>
        <v/>
      </c>
      <c r="K23" s="15"/>
      <c r="L23" s="12"/>
      <c r="M23" s="12"/>
      <c r="N23" s="11"/>
      <c r="O23" s="12"/>
      <c r="P23" s="14" t="str">
        <f t="shared" ca="1" si="2"/>
        <v/>
      </c>
      <c r="Q23" s="12"/>
    </row>
    <row r="24" spans="1:17" ht="14.4">
      <c r="A24" s="11"/>
      <c r="B24" s="12"/>
      <c r="C24" s="12"/>
      <c r="D24" s="13"/>
      <c r="E24" s="12"/>
      <c r="F24" s="12"/>
      <c r="G24" s="12"/>
      <c r="H24" s="12"/>
      <c r="I24" s="14" t="str">
        <f t="shared" si="0"/>
        <v/>
      </c>
      <c r="J24" s="1" t="str">
        <f t="shared" si="1"/>
        <v/>
      </c>
      <c r="K24" s="15"/>
      <c r="L24" s="12"/>
      <c r="M24" s="12"/>
      <c r="N24" s="11"/>
      <c r="O24" s="12"/>
      <c r="P24" s="14" t="str">
        <f t="shared" ca="1" si="2"/>
        <v/>
      </c>
      <c r="Q24" s="12"/>
    </row>
    <row r="25" spans="1:17" ht="14.4">
      <c r="A25" s="11"/>
      <c r="B25" s="12"/>
      <c r="C25" s="12"/>
      <c r="D25" s="13"/>
      <c r="E25" s="12"/>
      <c r="F25" s="12"/>
      <c r="G25" s="12"/>
      <c r="H25" s="12"/>
      <c r="I25" s="14" t="str">
        <f t="shared" si="0"/>
        <v/>
      </c>
      <c r="J25" s="1" t="str">
        <f t="shared" si="1"/>
        <v/>
      </c>
      <c r="K25" s="15"/>
      <c r="L25" s="12"/>
      <c r="M25" s="12"/>
      <c r="N25" s="11"/>
      <c r="O25" s="12"/>
      <c r="P25" s="14" t="str">
        <f t="shared" ca="1" si="2"/>
        <v/>
      </c>
      <c r="Q25" s="12"/>
    </row>
    <row r="26" spans="1:17" ht="14.4">
      <c r="A26" s="11"/>
      <c r="B26" s="12"/>
      <c r="C26" s="12"/>
      <c r="D26" s="13"/>
      <c r="E26" s="12"/>
      <c r="F26" s="12"/>
      <c r="G26" s="12"/>
      <c r="H26" s="12"/>
      <c r="I26" s="14" t="str">
        <f t="shared" si="0"/>
        <v/>
      </c>
      <c r="J26" s="1" t="str">
        <f t="shared" si="1"/>
        <v/>
      </c>
      <c r="K26" s="15"/>
      <c r="L26" s="12"/>
      <c r="M26" s="12"/>
      <c r="N26" s="11"/>
      <c r="O26" s="12"/>
      <c r="P26" s="14" t="str">
        <f t="shared" ca="1" si="2"/>
        <v/>
      </c>
      <c r="Q26" s="12"/>
    </row>
    <row r="27" spans="1:17" ht="14.4">
      <c r="A27" s="11"/>
      <c r="B27" s="12"/>
      <c r="C27" s="12"/>
      <c r="D27" s="13"/>
      <c r="E27" s="12"/>
      <c r="F27" s="12"/>
      <c r="G27" s="12"/>
      <c r="H27" s="12"/>
      <c r="I27" s="14" t="str">
        <f t="shared" si="0"/>
        <v/>
      </c>
      <c r="J27" s="1" t="str">
        <f t="shared" si="1"/>
        <v/>
      </c>
      <c r="K27" s="15"/>
      <c r="L27" s="12"/>
      <c r="M27" s="12"/>
      <c r="N27" s="11"/>
      <c r="O27" s="12"/>
      <c r="P27" s="14" t="str">
        <f t="shared" ca="1" si="2"/>
        <v/>
      </c>
      <c r="Q27" s="12"/>
    </row>
    <row r="28" spans="1:17" ht="14.4">
      <c r="A28" s="11"/>
      <c r="B28" s="12"/>
      <c r="C28" s="12"/>
      <c r="D28" s="13"/>
      <c r="E28" s="12"/>
      <c r="F28" s="12"/>
      <c r="G28" s="12"/>
      <c r="H28" s="12"/>
      <c r="I28" s="14" t="str">
        <f t="shared" si="0"/>
        <v/>
      </c>
      <c r="J28" s="1" t="str">
        <f t="shared" si="1"/>
        <v/>
      </c>
      <c r="K28" s="15"/>
      <c r="L28" s="12"/>
      <c r="M28" s="12"/>
      <c r="N28" s="11"/>
      <c r="O28" s="12"/>
      <c r="P28" s="14" t="str">
        <f t="shared" ca="1" si="2"/>
        <v/>
      </c>
      <c r="Q28" s="12"/>
    </row>
    <row r="29" spans="1:17" ht="14.4">
      <c r="A29" s="11"/>
      <c r="B29" s="12"/>
      <c r="C29" s="12"/>
      <c r="D29" s="13"/>
      <c r="E29" s="12"/>
      <c r="F29" s="12"/>
      <c r="G29" s="12"/>
      <c r="H29" s="12"/>
      <c r="I29" s="14" t="str">
        <f t="shared" si="0"/>
        <v/>
      </c>
      <c r="J29" s="1" t="str">
        <f t="shared" si="1"/>
        <v/>
      </c>
      <c r="K29" s="15"/>
      <c r="L29" s="12"/>
      <c r="M29" s="12"/>
      <c r="N29" s="11"/>
      <c r="O29" s="12"/>
      <c r="P29" s="14" t="str">
        <f t="shared" ca="1" si="2"/>
        <v/>
      </c>
      <c r="Q29" s="12"/>
    </row>
    <row r="30" spans="1:17" ht="14.4">
      <c r="A30" s="11"/>
      <c r="B30" s="12"/>
      <c r="C30" s="12"/>
      <c r="D30" s="13"/>
      <c r="E30" s="12"/>
      <c r="F30" s="12"/>
      <c r="G30" s="12"/>
      <c r="H30" s="12"/>
      <c r="I30" s="14" t="str">
        <f t="shared" si="0"/>
        <v/>
      </c>
      <c r="J30" s="1" t="str">
        <f t="shared" si="1"/>
        <v/>
      </c>
      <c r="K30" s="15"/>
      <c r="L30" s="12"/>
      <c r="M30" s="12"/>
      <c r="N30" s="11"/>
      <c r="O30" s="12"/>
      <c r="P30" s="14" t="str">
        <f t="shared" ca="1" si="2"/>
        <v/>
      </c>
      <c r="Q30" s="12"/>
    </row>
    <row r="31" spans="1:17" ht="14.4">
      <c r="A31" s="11"/>
      <c r="B31" s="12"/>
      <c r="C31" s="12"/>
      <c r="D31" s="13"/>
      <c r="E31" s="12"/>
      <c r="F31" s="12"/>
      <c r="G31" s="12"/>
      <c r="H31" s="12"/>
      <c r="I31" s="14" t="str">
        <f t="shared" si="0"/>
        <v/>
      </c>
      <c r="J31" s="1" t="str">
        <f t="shared" si="1"/>
        <v/>
      </c>
      <c r="K31" s="15"/>
      <c r="L31" s="12"/>
      <c r="M31" s="12"/>
      <c r="N31" s="11"/>
      <c r="O31" s="12"/>
      <c r="P31" s="14" t="str">
        <f t="shared" ca="1" si="2"/>
        <v/>
      </c>
      <c r="Q31" s="12"/>
    </row>
    <row r="32" spans="1:17" ht="14.4">
      <c r="A32" s="11"/>
      <c r="B32" s="12"/>
      <c r="C32" s="12"/>
      <c r="D32" s="13"/>
      <c r="E32" s="12"/>
      <c r="F32" s="12"/>
      <c r="G32" s="12"/>
      <c r="H32" s="12"/>
      <c r="I32" s="14" t="str">
        <f t="shared" si="0"/>
        <v/>
      </c>
      <c r="J32" s="1" t="str">
        <f t="shared" si="1"/>
        <v/>
      </c>
      <c r="K32" s="15"/>
      <c r="L32" s="12"/>
      <c r="M32" s="12"/>
      <c r="N32" s="11"/>
      <c r="O32" s="12"/>
      <c r="P32" s="14" t="str">
        <f t="shared" ca="1" si="2"/>
        <v/>
      </c>
      <c r="Q32" s="12"/>
    </row>
    <row r="33" spans="1:17" ht="14.4">
      <c r="A33" s="11"/>
      <c r="B33" s="12"/>
      <c r="C33" s="12"/>
      <c r="D33" s="13"/>
      <c r="E33" s="12"/>
      <c r="F33" s="12"/>
      <c r="G33" s="12"/>
      <c r="H33" s="12"/>
      <c r="I33" s="14" t="str">
        <f t="shared" si="0"/>
        <v/>
      </c>
      <c r="J33" s="1" t="str">
        <f t="shared" si="1"/>
        <v/>
      </c>
      <c r="K33" s="15"/>
      <c r="L33" s="12"/>
      <c r="M33" s="12"/>
      <c r="N33" s="11"/>
      <c r="O33" s="12"/>
      <c r="P33" s="14" t="str">
        <f t="shared" ca="1" si="2"/>
        <v/>
      </c>
      <c r="Q33" s="12"/>
    </row>
    <row r="34" spans="1:17" ht="14.4">
      <c r="A34" s="11"/>
      <c r="B34" s="12"/>
      <c r="C34" s="12"/>
      <c r="D34" s="13"/>
      <c r="E34" s="12"/>
      <c r="F34" s="12"/>
      <c r="G34" s="12"/>
      <c r="H34" s="12"/>
      <c r="I34" s="14" t="str">
        <f t="shared" si="0"/>
        <v/>
      </c>
      <c r="J34" s="1" t="str">
        <f t="shared" si="1"/>
        <v/>
      </c>
      <c r="K34" s="15"/>
      <c r="L34" s="12"/>
      <c r="M34" s="12"/>
      <c r="N34" s="11"/>
      <c r="O34" s="12"/>
      <c r="P34" s="14" t="str">
        <f t="shared" ca="1" si="2"/>
        <v/>
      </c>
      <c r="Q34" s="12"/>
    </row>
    <row r="35" spans="1:17" ht="14.4">
      <c r="A35" s="11"/>
      <c r="B35" s="12"/>
      <c r="C35" s="12"/>
      <c r="D35" s="13"/>
      <c r="E35" s="12"/>
      <c r="F35" s="12"/>
      <c r="G35" s="12"/>
      <c r="H35" s="12"/>
      <c r="I35" s="14" t="str">
        <f t="shared" si="0"/>
        <v/>
      </c>
      <c r="J35" s="1" t="str">
        <f t="shared" si="1"/>
        <v/>
      </c>
      <c r="K35" s="15"/>
      <c r="L35" s="12"/>
      <c r="M35" s="12"/>
      <c r="N35" s="11"/>
      <c r="O35" s="12"/>
      <c r="P35" s="14" t="str">
        <f t="shared" ca="1" si="2"/>
        <v/>
      </c>
      <c r="Q35" s="12"/>
    </row>
    <row r="36" spans="1:17" ht="14.4">
      <c r="A36" s="11"/>
      <c r="B36" s="12"/>
      <c r="C36" s="12"/>
      <c r="D36" s="13"/>
      <c r="E36" s="12"/>
      <c r="F36" s="12"/>
      <c r="G36" s="12"/>
      <c r="H36" s="12"/>
      <c r="I36" s="14" t="str">
        <f t="shared" si="0"/>
        <v/>
      </c>
      <c r="J36" s="1" t="str">
        <f t="shared" si="1"/>
        <v/>
      </c>
      <c r="K36" s="15"/>
      <c r="L36" s="12"/>
      <c r="M36" s="12"/>
      <c r="N36" s="11"/>
      <c r="O36" s="12"/>
      <c r="P36" s="14" t="str">
        <f t="shared" ca="1" si="2"/>
        <v/>
      </c>
      <c r="Q36" s="12"/>
    </row>
    <row r="37" spans="1:17" ht="14.4">
      <c r="A37" s="11"/>
      <c r="B37" s="12"/>
      <c r="C37" s="12"/>
      <c r="D37" s="13"/>
      <c r="E37" s="12"/>
      <c r="F37" s="12"/>
      <c r="G37" s="12"/>
      <c r="H37" s="12"/>
      <c r="I37" s="14" t="str">
        <f t="shared" si="0"/>
        <v/>
      </c>
      <c r="J37" s="1" t="str">
        <f t="shared" si="1"/>
        <v/>
      </c>
      <c r="K37" s="15"/>
      <c r="L37" s="12"/>
      <c r="M37" s="12"/>
      <c r="N37" s="11"/>
      <c r="O37" s="12"/>
      <c r="P37" s="14" t="str">
        <f t="shared" ca="1" si="2"/>
        <v/>
      </c>
      <c r="Q37" s="12"/>
    </row>
    <row r="38" spans="1:17" ht="14.4">
      <c r="A38" s="11"/>
      <c r="B38" s="12"/>
      <c r="C38" s="12"/>
      <c r="D38" s="13"/>
      <c r="E38" s="12"/>
      <c r="F38" s="12"/>
      <c r="G38" s="12"/>
      <c r="H38" s="12"/>
      <c r="I38" s="14" t="str">
        <f t="shared" si="0"/>
        <v/>
      </c>
      <c r="J38" s="1" t="str">
        <f t="shared" si="1"/>
        <v/>
      </c>
      <c r="K38" s="15"/>
      <c r="L38" s="12"/>
      <c r="M38" s="12"/>
      <c r="N38" s="11"/>
      <c r="O38" s="12"/>
      <c r="P38" s="14" t="str">
        <f t="shared" ca="1" si="2"/>
        <v/>
      </c>
      <c r="Q38" s="12"/>
    </row>
    <row r="39" spans="1:17" ht="14.4">
      <c r="A39" s="11"/>
      <c r="B39" s="12"/>
      <c r="C39" s="12"/>
      <c r="D39" s="13"/>
      <c r="E39" s="12"/>
      <c r="F39" s="12"/>
      <c r="G39" s="12"/>
      <c r="H39" s="12"/>
      <c r="I39" s="14" t="str">
        <f t="shared" ref="I39:I70" si="3">IF(B39="","",SUM(E39:H39))</f>
        <v/>
      </c>
      <c r="J39" s="1" t="str">
        <f t="shared" ref="J39:J70" si="4">IF(I39="","",IF(I39&gt;=9,"Alta",IF(I39&gt;=5,"Media","Baja")))</f>
        <v/>
      </c>
      <c r="K39" s="15"/>
      <c r="L39" s="12"/>
      <c r="M39" s="12"/>
      <c r="N39" s="11"/>
      <c r="O39" s="12"/>
      <c r="P39" s="14" t="str">
        <f t="shared" ref="P39:P56" ca="1" si="5">IF(B39="","",IF(N39="","",TODAY()-N39))</f>
        <v/>
      </c>
      <c r="Q39" s="12"/>
    </row>
    <row r="40" spans="1:17" ht="14.4">
      <c r="A40" s="11"/>
      <c r="B40" s="12"/>
      <c r="C40" s="12"/>
      <c r="D40" s="13"/>
      <c r="E40" s="12"/>
      <c r="F40" s="12"/>
      <c r="G40" s="12"/>
      <c r="H40" s="12"/>
      <c r="I40" s="14" t="str">
        <f t="shared" si="3"/>
        <v/>
      </c>
      <c r="J40" s="1" t="str">
        <f t="shared" si="4"/>
        <v/>
      </c>
      <c r="K40" s="15"/>
      <c r="L40" s="12"/>
      <c r="M40" s="12"/>
      <c r="N40" s="11"/>
      <c r="O40" s="12"/>
      <c r="P40" s="14" t="str">
        <f t="shared" ca="1" si="5"/>
        <v/>
      </c>
      <c r="Q40" s="12"/>
    </row>
    <row r="41" spans="1:17" ht="14.4">
      <c r="A41" s="11"/>
      <c r="B41" s="12"/>
      <c r="C41" s="12"/>
      <c r="D41" s="13"/>
      <c r="E41" s="12"/>
      <c r="F41" s="12"/>
      <c r="G41" s="12"/>
      <c r="H41" s="12"/>
      <c r="I41" s="14" t="str">
        <f t="shared" si="3"/>
        <v/>
      </c>
      <c r="J41" s="1" t="str">
        <f t="shared" si="4"/>
        <v/>
      </c>
      <c r="K41" s="15"/>
      <c r="L41" s="12"/>
      <c r="M41" s="12"/>
      <c r="N41" s="11"/>
      <c r="O41" s="12"/>
      <c r="P41" s="14" t="str">
        <f t="shared" ca="1" si="5"/>
        <v/>
      </c>
      <c r="Q41" s="12"/>
    </row>
    <row r="42" spans="1:17" ht="14.4">
      <c r="A42" s="11"/>
      <c r="B42" s="12"/>
      <c r="C42" s="12"/>
      <c r="D42" s="13"/>
      <c r="E42" s="12"/>
      <c r="F42" s="12"/>
      <c r="G42" s="12"/>
      <c r="H42" s="12"/>
      <c r="I42" s="14" t="str">
        <f t="shared" si="3"/>
        <v/>
      </c>
      <c r="J42" s="1" t="str">
        <f t="shared" si="4"/>
        <v/>
      </c>
      <c r="K42" s="15"/>
      <c r="L42" s="12"/>
      <c r="M42" s="12"/>
      <c r="N42" s="11"/>
      <c r="O42" s="12"/>
      <c r="P42" s="14" t="str">
        <f t="shared" ca="1" si="5"/>
        <v/>
      </c>
      <c r="Q42" s="12"/>
    </row>
    <row r="43" spans="1:17" ht="14.4">
      <c r="A43" s="11"/>
      <c r="B43" s="12"/>
      <c r="C43" s="12"/>
      <c r="D43" s="13"/>
      <c r="E43" s="12"/>
      <c r="F43" s="12"/>
      <c r="G43" s="12"/>
      <c r="H43" s="12"/>
      <c r="I43" s="14" t="str">
        <f t="shared" si="3"/>
        <v/>
      </c>
      <c r="J43" s="1" t="str">
        <f t="shared" si="4"/>
        <v/>
      </c>
      <c r="K43" s="15"/>
      <c r="L43" s="12"/>
      <c r="M43" s="12"/>
      <c r="N43" s="11"/>
      <c r="O43" s="12"/>
      <c r="P43" s="14" t="str">
        <f t="shared" ca="1" si="5"/>
        <v/>
      </c>
      <c r="Q43" s="12"/>
    </row>
    <row r="44" spans="1:17" ht="14.4">
      <c r="A44" s="11"/>
      <c r="B44" s="12"/>
      <c r="C44" s="12"/>
      <c r="D44" s="13"/>
      <c r="E44" s="12"/>
      <c r="F44" s="12"/>
      <c r="G44" s="12"/>
      <c r="H44" s="12"/>
      <c r="I44" s="14" t="str">
        <f t="shared" si="3"/>
        <v/>
      </c>
      <c r="J44" s="1" t="str">
        <f t="shared" si="4"/>
        <v/>
      </c>
      <c r="K44" s="15"/>
      <c r="L44" s="12"/>
      <c r="M44" s="12"/>
      <c r="N44" s="11"/>
      <c r="O44" s="12"/>
      <c r="P44" s="14" t="str">
        <f t="shared" ca="1" si="5"/>
        <v/>
      </c>
      <c r="Q44" s="12"/>
    </row>
    <row r="45" spans="1:17" ht="14.4">
      <c r="A45" s="11"/>
      <c r="B45" s="12"/>
      <c r="C45" s="12"/>
      <c r="D45" s="13"/>
      <c r="E45" s="12"/>
      <c r="F45" s="12"/>
      <c r="G45" s="12"/>
      <c r="H45" s="12"/>
      <c r="I45" s="14" t="str">
        <f t="shared" si="3"/>
        <v/>
      </c>
      <c r="J45" s="1" t="str">
        <f t="shared" si="4"/>
        <v/>
      </c>
      <c r="K45" s="15"/>
      <c r="L45" s="12"/>
      <c r="M45" s="12"/>
      <c r="N45" s="11"/>
      <c r="O45" s="12"/>
      <c r="P45" s="14" t="str">
        <f t="shared" ca="1" si="5"/>
        <v/>
      </c>
      <c r="Q45" s="12"/>
    </row>
    <row r="46" spans="1:17" ht="14.4">
      <c r="A46" s="11"/>
      <c r="B46" s="12"/>
      <c r="C46" s="12"/>
      <c r="D46" s="13"/>
      <c r="E46" s="12"/>
      <c r="F46" s="12"/>
      <c r="G46" s="12"/>
      <c r="H46" s="12"/>
      <c r="I46" s="14" t="str">
        <f t="shared" si="3"/>
        <v/>
      </c>
      <c r="J46" s="1" t="str">
        <f t="shared" si="4"/>
        <v/>
      </c>
      <c r="K46" s="15"/>
      <c r="L46" s="12"/>
      <c r="M46" s="12"/>
      <c r="N46" s="11"/>
      <c r="O46" s="12"/>
      <c r="P46" s="14" t="str">
        <f t="shared" ca="1" si="5"/>
        <v/>
      </c>
      <c r="Q46" s="12"/>
    </row>
    <row r="47" spans="1:17" ht="14.4">
      <c r="A47" s="11"/>
      <c r="B47" s="12"/>
      <c r="C47" s="12"/>
      <c r="D47" s="13"/>
      <c r="E47" s="12"/>
      <c r="F47" s="12"/>
      <c r="G47" s="12"/>
      <c r="H47" s="12"/>
      <c r="I47" s="14" t="str">
        <f t="shared" si="3"/>
        <v/>
      </c>
      <c r="J47" s="1" t="str">
        <f t="shared" si="4"/>
        <v/>
      </c>
      <c r="K47" s="15"/>
      <c r="L47" s="12"/>
      <c r="M47" s="12"/>
      <c r="N47" s="11"/>
      <c r="O47" s="12"/>
      <c r="P47" s="14" t="str">
        <f t="shared" ca="1" si="5"/>
        <v/>
      </c>
      <c r="Q47" s="12"/>
    </row>
    <row r="48" spans="1:17" ht="14.4">
      <c r="A48" s="11"/>
      <c r="B48" s="12"/>
      <c r="C48" s="12"/>
      <c r="D48" s="13"/>
      <c r="E48" s="12"/>
      <c r="F48" s="12"/>
      <c r="G48" s="12"/>
      <c r="H48" s="12"/>
      <c r="I48" s="14" t="str">
        <f t="shared" si="3"/>
        <v/>
      </c>
      <c r="J48" s="1" t="str">
        <f t="shared" si="4"/>
        <v/>
      </c>
      <c r="K48" s="15"/>
      <c r="L48" s="12"/>
      <c r="M48" s="12"/>
      <c r="N48" s="11"/>
      <c r="O48" s="12"/>
      <c r="P48" s="14" t="str">
        <f t="shared" ca="1" si="5"/>
        <v/>
      </c>
      <c r="Q48" s="12"/>
    </row>
    <row r="49" spans="1:17" ht="14.4">
      <c r="A49" s="11"/>
      <c r="B49" s="12"/>
      <c r="C49" s="12"/>
      <c r="D49" s="13"/>
      <c r="E49" s="12"/>
      <c r="F49" s="12"/>
      <c r="G49" s="12"/>
      <c r="H49" s="12"/>
      <c r="I49" s="14" t="str">
        <f t="shared" si="3"/>
        <v/>
      </c>
      <c r="J49" s="1" t="str">
        <f t="shared" si="4"/>
        <v/>
      </c>
      <c r="K49" s="15"/>
      <c r="L49" s="12"/>
      <c r="M49" s="12"/>
      <c r="N49" s="11"/>
      <c r="O49" s="12"/>
      <c r="P49" s="14" t="str">
        <f t="shared" ca="1" si="5"/>
        <v/>
      </c>
      <c r="Q49" s="12"/>
    </row>
    <row r="50" spans="1:17" ht="14.4">
      <c r="A50" s="11"/>
      <c r="B50" s="12"/>
      <c r="C50" s="12"/>
      <c r="D50" s="13"/>
      <c r="E50" s="12"/>
      <c r="F50" s="12"/>
      <c r="G50" s="12"/>
      <c r="H50" s="12"/>
      <c r="I50" s="14" t="str">
        <f t="shared" si="3"/>
        <v/>
      </c>
      <c r="J50" s="1" t="str">
        <f t="shared" si="4"/>
        <v/>
      </c>
      <c r="K50" s="15"/>
      <c r="L50" s="12"/>
      <c r="M50" s="12"/>
      <c r="N50" s="11"/>
      <c r="O50" s="12"/>
      <c r="P50" s="14" t="str">
        <f t="shared" ca="1" si="5"/>
        <v/>
      </c>
      <c r="Q50" s="12"/>
    </row>
    <row r="51" spans="1:17" ht="14.4">
      <c r="A51" s="11"/>
      <c r="B51" s="12"/>
      <c r="C51" s="12"/>
      <c r="D51" s="13"/>
      <c r="E51" s="12"/>
      <c r="F51" s="12"/>
      <c r="G51" s="12"/>
      <c r="H51" s="12"/>
      <c r="I51" s="14" t="str">
        <f t="shared" si="3"/>
        <v/>
      </c>
      <c r="J51" s="1" t="str">
        <f t="shared" si="4"/>
        <v/>
      </c>
      <c r="K51" s="15"/>
      <c r="L51" s="12"/>
      <c r="M51" s="12"/>
      <c r="N51" s="11"/>
      <c r="O51" s="12"/>
      <c r="P51" s="14" t="str">
        <f t="shared" ca="1" si="5"/>
        <v/>
      </c>
      <c r="Q51" s="12"/>
    </row>
    <row r="52" spans="1:17" ht="14.4">
      <c r="A52" s="11"/>
      <c r="B52" s="12"/>
      <c r="C52" s="12"/>
      <c r="D52" s="13"/>
      <c r="E52" s="12"/>
      <c r="F52" s="12"/>
      <c r="G52" s="12"/>
      <c r="H52" s="12"/>
      <c r="I52" s="14" t="str">
        <f t="shared" si="3"/>
        <v/>
      </c>
      <c r="J52" s="1" t="str">
        <f t="shared" si="4"/>
        <v/>
      </c>
      <c r="K52" s="15"/>
      <c r="L52" s="12"/>
      <c r="M52" s="12"/>
      <c r="N52" s="11"/>
      <c r="O52" s="12"/>
      <c r="P52" s="14" t="str">
        <f t="shared" ca="1" si="5"/>
        <v/>
      </c>
      <c r="Q52" s="12"/>
    </row>
    <row r="53" spans="1:17" ht="14.4">
      <c r="A53" s="11"/>
      <c r="B53" s="12"/>
      <c r="C53" s="12"/>
      <c r="D53" s="13"/>
      <c r="E53" s="12"/>
      <c r="F53" s="12"/>
      <c r="G53" s="12"/>
      <c r="H53" s="12"/>
      <c r="I53" s="14" t="str">
        <f t="shared" si="3"/>
        <v/>
      </c>
      <c r="J53" s="1" t="str">
        <f t="shared" si="4"/>
        <v/>
      </c>
      <c r="K53" s="15"/>
      <c r="L53" s="12"/>
      <c r="M53" s="12"/>
      <c r="N53" s="11"/>
      <c r="O53" s="12"/>
      <c r="P53" s="14" t="str">
        <f t="shared" ca="1" si="5"/>
        <v/>
      </c>
      <c r="Q53" s="12"/>
    </row>
    <row r="54" spans="1:17" ht="14.4">
      <c r="A54" s="11"/>
      <c r="B54" s="12"/>
      <c r="C54" s="12"/>
      <c r="D54" s="13"/>
      <c r="E54" s="12"/>
      <c r="F54" s="12"/>
      <c r="G54" s="12"/>
      <c r="H54" s="12"/>
      <c r="I54" s="14" t="str">
        <f t="shared" si="3"/>
        <v/>
      </c>
      <c r="J54" s="1" t="str">
        <f t="shared" si="4"/>
        <v/>
      </c>
      <c r="K54" s="15"/>
      <c r="L54" s="12"/>
      <c r="M54" s="12"/>
      <c r="N54" s="11"/>
      <c r="O54" s="12"/>
      <c r="P54" s="14" t="str">
        <f t="shared" ca="1" si="5"/>
        <v/>
      </c>
      <c r="Q54" s="12"/>
    </row>
    <row r="55" spans="1:17" ht="14.4">
      <c r="A55" s="11"/>
      <c r="B55" s="12"/>
      <c r="C55" s="12"/>
      <c r="D55" s="13"/>
      <c r="E55" s="12"/>
      <c r="F55" s="12"/>
      <c r="G55" s="12"/>
      <c r="H55" s="12"/>
      <c r="I55" s="14" t="str">
        <f t="shared" si="3"/>
        <v/>
      </c>
      <c r="J55" s="1" t="str">
        <f t="shared" si="4"/>
        <v/>
      </c>
      <c r="K55" s="15"/>
      <c r="L55" s="12"/>
      <c r="M55" s="12"/>
      <c r="N55" s="11"/>
      <c r="O55" s="12"/>
      <c r="P55" s="14" t="str">
        <f t="shared" ca="1" si="5"/>
        <v/>
      </c>
      <c r="Q55" s="12"/>
    </row>
    <row r="56" spans="1:17" ht="14.4">
      <c r="A56" s="11"/>
      <c r="B56" s="12"/>
      <c r="C56" s="12"/>
      <c r="D56" s="13"/>
      <c r="E56" s="12"/>
      <c r="F56" s="12"/>
      <c r="G56" s="12"/>
      <c r="H56" s="12"/>
      <c r="I56" s="14" t="str">
        <f t="shared" si="3"/>
        <v/>
      </c>
      <c r="J56" s="1" t="str">
        <f t="shared" si="4"/>
        <v/>
      </c>
      <c r="K56" s="15"/>
      <c r="L56" s="12"/>
      <c r="M56" s="12"/>
      <c r="N56" s="11"/>
      <c r="O56" s="12"/>
      <c r="P56" s="14" t="str">
        <f t="shared" ca="1" si="5"/>
        <v/>
      </c>
      <c r="Q56" s="12"/>
    </row>
    <row r="57" spans="1:17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</sheetData>
  <mergeCells count="2">
    <mergeCell ref="A1:Q2"/>
    <mergeCell ref="A3:Q4"/>
  </mergeCells>
  <conditionalFormatting sqref="J7:J56">
    <cfRule type="expression" dxfId="3" priority="1">
      <formula>J7="Alta"</formula>
    </cfRule>
    <cfRule type="expression" dxfId="2" priority="2">
      <formula>J7="Media"</formula>
    </cfRule>
    <cfRule type="expression" dxfId="1" priority="3">
      <formula>J7="Baja"</formula>
    </cfRule>
  </conditionalFormatting>
  <conditionalFormatting sqref="P7:P56">
    <cfRule type="expression" dxfId="0" priority="4">
      <formula>AND(P7&gt;7,L7&lt;&gt;"Ganado",L7&lt;&gt;"Perdido")</formula>
    </cfRule>
  </conditionalFormatting>
  <dataValidations count="3">
    <dataValidation type="list" sqref="E7:H56" xr:uid="{00000000-0002-0000-0100-000000000000}">
      <formula1>"0,1,2,3"</formula1>
    </dataValidation>
    <dataValidation type="decimal" sqref="K7:K56" xr:uid="{00000000-0002-0000-0100-000004000000}">
      <formula1>0</formula1>
      <formula2>1</formula2>
    </dataValidation>
    <dataValidation type="list" sqref="L7:L56" xr:uid="{00000000-0002-0000-0100-000005000000}">
      <formula1>"Prospección,Diagnóstico,Propuesta,Negociación,Ganado,Perdido,En pausa"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workbookViewId="0">
      <pane ySplit="2" topLeftCell="A3" activePane="bottomLeft" state="frozen"/>
      <selection pane="bottomLeft" sqref="A1:H2"/>
    </sheetView>
  </sheetViews>
  <sheetFormatPr defaultRowHeight="13.8"/>
  <cols>
    <col min="1" max="1" width="32" customWidth="1"/>
    <col min="2" max="2" width="18" customWidth="1"/>
    <col min="3" max="3" width="28" customWidth="1"/>
    <col min="4" max="4" width="16" customWidth="1"/>
    <col min="5" max="5" width="14" customWidth="1"/>
    <col min="6" max="6" width="18" customWidth="1"/>
    <col min="7" max="7" width="4" customWidth="1"/>
    <col min="8" max="8" width="16" customWidth="1"/>
  </cols>
  <sheetData>
    <row r="1" spans="1:17" ht="14.4">
      <c r="A1" s="30" t="s">
        <v>58</v>
      </c>
      <c r="B1" s="30"/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14.4">
      <c r="A2" s="30"/>
      <c r="B2" s="30"/>
      <c r="C2" s="30"/>
      <c r="D2" s="30"/>
      <c r="E2" s="30"/>
      <c r="F2" s="30"/>
      <c r="G2" s="30"/>
      <c r="H2" s="30"/>
      <c r="I2" s="1"/>
      <c r="J2" s="1"/>
      <c r="K2" s="1"/>
      <c r="L2" s="1"/>
      <c r="M2" s="1"/>
      <c r="N2" s="1"/>
      <c r="O2" s="1"/>
      <c r="P2" s="1"/>
      <c r="Q2" s="1"/>
    </row>
    <row r="3" spans="1:17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4">
      <c r="A4" s="2" t="s">
        <v>59</v>
      </c>
      <c r="B4" s="2" t="s">
        <v>60</v>
      </c>
      <c r="C4" s="1"/>
      <c r="D4" s="2" t="s">
        <v>31</v>
      </c>
      <c r="E4" s="2" t="s">
        <v>61</v>
      </c>
      <c r="F4" s="2" t="s">
        <v>49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4">
      <c r="A5" s="1" t="s">
        <v>62</v>
      </c>
      <c r="B5" s="16">
        <f>COUNTIFS(Scorecard!B7:B56,"&lt;&gt;",Scorecard!L7:L56,"&lt;&gt;Ganado",Scorecard!L7:L56,"&lt;&gt;Perdido")</f>
        <v>1</v>
      </c>
      <c r="C5" s="1"/>
      <c r="D5" s="17" t="s">
        <v>34</v>
      </c>
      <c r="E5" s="1">
        <f>COUNTIF(Scorecard!J7:J56,"Alta")</f>
        <v>1</v>
      </c>
      <c r="F5" s="18">
        <f>SUMIF(Scorecard!J7:J56,"Alta",Scorecard!D7:D56)</f>
        <v>250000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4">
      <c r="A6" s="1" t="s">
        <v>63</v>
      </c>
      <c r="B6" s="19">
        <f>SUMIFS(Scorecard!D7:D56,Scorecard!L7:L56,"&lt;&gt;Ganado",Scorecard!L7:L56,"&lt;&gt;Perdido")</f>
        <v>250000</v>
      </c>
      <c r="C6" s="1"/>
      <c r="D6" s="20" t="s">
        <v>37</v>
      </c>
      <c r="E6" s="1">
        <f>COUNTIF(Scorecard!J7:J56,"Media")</f>
        <v>0</v>
      </c>
      <c r="F6" s="18">
        <f>SUMIF(Scorecard!J7:J56,"Media",Scorecard!D7:D56)</f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4">
      <c r="A7" s="1" t="s">
        <v>64</v>
      </c>
      <c r="B7" s="16">
        <f>COUNTIF(Scorecard!J7:J56,"Alta")</f>
        <v>1</v>
      </c>
      <c r="C7" s="1"/>
      <c r="D7" s="21" t="s">
        <v>40</v>
      </c>
      <c r="E7" s="1">
        <f>COUNTIF(Scorecard!J7:J56,"Baja")</f>
        <v>0</v>
      </c>
      <c r="F7" s="18">
        <f>SUMIF(Scorecard!J7:J56,"Baja",Scorecard!D7:D56)</f>
        <v>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4">
      <c r="A8" s="1" t="s">
        <v>65</v>
      </c>
      <c r="B8" s="19">
        <f>SUMIF(Scorecard!J7:J56,"Alta",Scorecard!D7:D56)</f>
        <v>250000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4">
      <c r="A9" s="1" t="s">
        <v>66</v>
      </c>
      <c r="B9" s="16">
        <f ca="1">COUNTIFS(Scorecard!P7:P56,"&gt;7",Scorecard!L7:L56,"&lt;&gt;Ganado",Scorecard!L7:L56,"&lt;&gt;Perdido")</f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4">
      <c r="A10" s="1" t="s">
        <v>67</v>
      </c>
      <c r="B10" s="22">
        <f>IFERROR(AVERAGEIF(Scorecard!I7:I56,"&gt;0",Scorecard!I7:I56),0)</f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4">
      <c r="A13" s="32" t="s">
        <v>68</v>
      </c>
      <c r="B13" s="32"/>
      <c r="C13" s="32"/>
      <c r="D13" s="32"/>
      <c r="E13" s="32"/>
      <c r="F13" s="32"/>
      <c r="G13" s="32"/>
      <c r="H13" s="32"/>
      <c r="I13" s="1"/>
      <c r="J13" s="1"/>
      <c r="K13" s="1"/>
      <c r="L13" s="1"/>
      <c r="M13" s="1"/>
      <c r="N13" s="1"/>
      <c r="O13" s="1"/>
      <c r="P13" s="1"/>
      <c r="Q13" s="1"/>
    </row>
    <row r="14" spans="1:17" ht="14.4">
      <c r="A14" s="2" t="s">
        <v>31</v>
      </c>
      <c r="B14" s="2" t="s">
        <v>69</v>
      </c>
      <c r="C14" s="2" t="s">
        <v>70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43.2">
      <c r="A15" s="7" t="s">
        <v>34</v>
      </c>
      <c r="B15" s="5" t="s">
        <v>71</v>
      </c>
      <c r="C15" s="5" t="s">
        <v>72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43.2">
      <c r="A16" s="8" t="s">
        <v>37</v>
      </c>
      <c r="B16" s="5" t="s">
        <v>73</v>
      </c>
      <c r="C16" s="5" t="s">
        <v>74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8.8">
      <c r="A17" s="9" t="s">
        <v>40</v>
      </c>
      <c r="B17" s="5" t="s">
        <v>75</v>
      </c>
      <c r="C17" s="5" t="s">
        <v>76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4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4.4">
      <c r="A20" s="28" t="s">
        <v>77</v>
      </c>
      <c r="B20" s="28"/>
      <c r="C20" s="28"/>
      <c r="D20" s="28"/>
      <c r="E20" s="28"/>
      <c r="F20" s="28"/>
      <c r="G20" s="28"/>
      <c r="H20" s="28"/>
      <c r="I20" s="1"/>
      <c r="J20" s="1"/>
      <c r="K20" s="1"/>
      <c r="L20" s="1"/>
      <c r="M20" s="1"/>
      <c r="N20" s="1"/>
      <c r="O20" s="1"/>
      <c r="P20" s="1"/>
      <c r="Q20" s="1"/>
    </row>
    <row r="21" spans="1:17" ht="14.4">
      <c r="A21" s="29" t="s">
        <v>78</v>
      </c>
      <c r="B21" s="29"/>
      <c r="C21" s="29"/>
      <c r="D21" s="29"/>
      <c r="E21" s="29"/>
      <c r="F21" s="29"/>
      <c r="G21" s="29"/>
      <c r="H21" s="29"/>
      <c r="I21" s="1"/>
      <c r="J21" s="1"/>
      <c r="K21" s="1"/>
      <c r="L21" s="1"/>
      <c r="M21" s="1"/>
      <c r="N21" s="1"/>
      <c r="O21" s="1"/>
      <c r="P21" s="1"/>
      <c r="Q21" s="1"/>
    </row>
    <row r="22" spans="1:17" ht="14.4">
      <c r="A22" s="29"/>
      <c r="B22" s="29"/>
      <c r="C22" s="29"/>
      <c r="D22" s="29"/>
      <c r="E22" s="29"/>
      <c r="F22" s="29"/>
      <c r="G22" s="29"/>
      <c r="H22" s="29"/>
      <c r="I22" s="1"/>
      <c r="J22" s="1"/>
      <c r="K22" s="1"/>
      <c r="L22" s="1"/>
      <c r="M22" s="1"/>
      <c r="N22" s="1"/>
      <c r="O22" s="1"/>
      <c r="P22" s="1"/>
      <c r="Q22" s="1"/>
    </row>
    <row r="23" spans="1:17" ht="14.4">
      <c r="A23" s="29"/>
      <c r="B23" s="29"/>
      <c r="C23" s="29"/>
      <c r="D23" s="29"/>
      <c r="E23" s="29"/>
      <c r="F23" s="29"/>
      <c r="G23" s="29"/>
      <c r="H23" s="29"/>
      <c r="I23" s="1"/>
      <c r="J23" s="1"/>
      <c r="K23" s="1"/>
      <c r="L23" s="1"/>
      <c r="M23" s="1"/>
      <c r="N23" s="1"/>
      <c r="O23" s="1"/>
      <c r="P23" s="1"/>
      <c r="Q23" s="1"/>
    </row>
    <row r="24" spans="1:17" ht="14.4">
      <c r="A24" s="29"/>
      <c r="B24" s="29"/>
      <c r="C24" s="29"/>
      <c r="D24" s="29"/>
      <c r="E24" s="29"/>
      <c r="F24" s="29"/>
      <c r="G24" s="29"/>
      <c r="H24" s="29"/>
      <c r="I24" s="1"/>
      <c r="J24" s="1"/>
      <c r="K24" s="1"/>
      <c r="L24" s="1"/>
      <c r="M24" s="1"/>
      <c r="N24" s="1"/>
      <c r="O24" s="1"/>
      <c r="P24" s="1"/>
      <c r="Q24" s="1"/>
    </row>
    <row r="25" spans="1:17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</sheetData>
  <mergeCells count="4">
    <mergeCell ref="A1:H2"/>
    <mergeCell ref="A13:H13"/>
    <mergeCell ref="A20:H20"/>
    <mergeCell ref="A21:H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Guía BANT</vt:lpstr>
      <vt:lpstr>Scorecard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Del Castillo</cp:lastModifiedBy>
  <dcterms:created xsi:type="dcterms:W3CDTF">2026-10-14T21:47:24Z</dcterms:created>
  <dcterms:modified xsi:type="dcterms:W3CDTF">2026-10-14T21:47:24Z</dcterms:modified>
</cp:coreProperties>
</file>